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5440" windowHeight="12435"/>
  </bookViews>
  <sheets>
    <sheet name="Приложение №26" sheetId="2" r:id="rId1"/>
  </sheets>
  <definedNames>
    <definedName name="_xlnm.Print_Titles" localSheetId="0">'Приложение №26'!$14:$16</definedName>
    <definedName name="_xlnm.Print_Area" localSheetId="0">'Приложение №26'!$A$1:$J$49</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7" i="2" l="1"/>
  <c r="I47" i="2"/>
  <c r="H47" i="2" l="1"/>
  <c r="H45" i="2"/>
  <c r="J25" i="2" l="1"/>
  <c r="I25" i="2"/>
</calcChain>
</file>

<file path=xl/sharedStrings.xml><?xml version="1.0" encoding="utf-8"?>
<sst xmlns="http://schemas.openxmlformats.org/spreadsheetml/2006/main" count="82" uniqueCount="54">
  <si>
    <t>администрация Белоярского района</t>
  </si>
  <si>
    <t>2019 год</t>
  </si>
  <si>
    <t>2018 год</t>
  </si>
  <si>
    <t>Сумма на год</t>
  </si>
  <si>
    <t>Наименование</t>
  </si>
  <si>
    <t>Главный распорядитель бюджетных средств</t>
  </si>
  <si>
    <t>№ п/п</t>
  </si>
  <si>
    <t>квр</t>
  </si>
  <si>
    <t>ТС</t>
  </si>
  <si>
    <t>грбс</t>
  </si>
  <si>
    <t>Всего</t>
  </si>
  <si>
    <t>(рублей)</t>
  </si>
  <si>
    <t>к решению Думы Белоярского района</t>
  </si>
  <si>
    <t>_________________</t>
  </si>
  <si>
    <t>2020 год</t>
  </si>
  <si>
    <t xml:space="preserve">Субсидии на повышение эффективности использования и развитие ресурсного потенциала рыбохозяйственного комплекса (бюджет автономного округа)  
</t>
  </si>
  <si>
    <t xml:space="preserve">Субсидии на возмещение недополученных доходов организациям, осуществляющим реализацию сжиженного газа по социально ориентированным розничным ценам (бюджет автономного округа)  
</t>
  </si>
  <si>
    <t>Субсидии юридическим лицам (за исключением государственных (муниципальных) учреждений), индивидуальным предпринимателям, осуществляющим деятельность, связанную с выработкой и предоставлением тепловой энергии потребителям, снабжением реактивным топливом воздушных судов, предоставляющих транспортные услуги населению и (или) выполняющих рейсы санитарной авиации, а также снабжением потребителей нефтепродуктами на территории Белоярского района</t>
  </si>
  <si>
    <t>Субсидии  на возмещение недополученных доходов  организациям, осуществляющим реализацию электрической энергии предприятиям жилищно - коммунального и агропромышленного комплексов, субъектам малого и среднего предпринимательства,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t>
  </si>
  <si>
    <t>Субсидии в целях возмещения затрат в связи с оказанием ритуальных услуг населению</t>
  </si>
  <si>
    <t>2021 год</t>
  </si>
  <si>
    <t>Субсидии юридическим лицам (за исключением государственных (муниципальных) учреждений), индивидуальным предпринимателям, являющимся субъектами малого и среднего предпринимательства</t>
  </si>
  <si>
    <t xml:space="preserve">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перевозке пассажиров и багажа воздушным транспортом  между поселениями в границах  Белоярского района      </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</si>
  <si>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регулярным перевозкам пассажиров автомобильным (кроме такси) транспортом  между поселениями в границах  Белоярского района и на территории городского поселения Белоярский</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</si>
  <si>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населению услуги по перевозке пассажиров и багажа речным транспортом  между поселениями в границах  Белоярского района</t>
  </si>
  <si>
    <t>Субсидии на поддержку малого и среднего предпринимательства (бюджет автономного округа)</t>
  </si>
  <si>
    <t>Субсидии на финансовое обеспечение части затрат, возникающих в случае неотложной необходимости в проведении капитального ремонта общего имущества в многоквартирных домах.</t>
  </si>
  <si>
    <t>Субсидии юридическим лицам (за исключением государственных (муниципальных) учреждений), индивидуальным предпринимателям субсидии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 на территории городского поселения Белоярский</t>
  </si>
  <si>
    <t>Субсидии юридическим лицам (за исключением государственных (муниципальных) учреждений), индивидуальным предпринимателям субсидии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 на территории городского поселения Белоярский (бюджет автономного округа)</t>
  </si>
  <si>
    <t xml:space="preserve">Субсидии на возмещение недополученных доходов организациям,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(бюджет автономного округа)  </t>
  </si>
  <si>
    <t>Субсидии юридическим лицам, являющимся специализированными службами по вопросам похоронного дела, в целях возмещения затрат в связи с оказанием ритуальных услуг по погребению согласно гарантированному перечню услуг по погребению, не возмещаемых за счет государственных внебюджетных фондов и бюджетов иных уровней.</t>
  </si>
  <si>
    <t xml:space="preserve">Субсидии на поддержку животноводства, переработки и реализации продукции животноводства
за счет средств бюджета Ханты - Мансийского автономного округа - Югры (далее - бюджет автономного округа)
</t>
  </si>
  <si>
    <t xml:space="preserve">Субсидии на поддержку растениеводства, переработки и реализации продукции растениеводства 
(бюджет автономного округа)  
</t>
  </si>
  <si>
    <t>Субсидии на  предоставление поставщикам социальных услуг за услуги по подготовке граждан, выразивших желание стать опекунами или попечителями либо принять детей, оставшихся без попечения родителей, в семью на воспитание в иных установленных семейным законодательством формах (бюджет автономного округа)</t>
  </si>
  <si>
    <t>Субсидии юридическим лицам (за исключением государственных (муниципальных) учреждений), индивидуальным предпринимателям на финансовое обеспечние затрат в связи с выполнением работ по благоустройству дворовых территорий многоквартирных домов, расположенных на территории Белоярского района</t>
  </si>
  <si>
    <t>Объем и случаи выделения бюджетных ассигнований, направляемых на предоставление субсидий в 2020 году и плановом периоде 2021 и 2022 годов в соответствии со статьей 78 Бюджетного кодекса Российской Федерации в бюджете Белоярского района</t>
  </si>
  <si>
    <t>2022 год</t>
  </si>
  <si>
    <t>Субсидии на осуществление государственной поддержки юридических и физических лиц из числа коренных малочисленных народов, осуществляющих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 (бюджет автономного округа)</t>
  </si>
  <si>
    <t xml:space="preserve">Субсидия на поддержку малых форм хозяйствования (бюджет автономного округа) </t>
  </si>
  <si>
    <t>Субсидии в целях возмещения затрат на производство и переработку мяса оленей</t>
  </si>
  <si>
    <t>Субсидии в целях возмещения затрат на участии в конкурсах профессионального мастерства среди работников агропромышленного комплекса</t>
  </si>
  <si>
    <t>Субсидии в целях возмещения затрат на  производство морсов из дикорастущих ягод</t>
  </si>
  <si>
    <t>Субсидии в целях возмещения затрат на приобретение кормов для содержания сельскохозяйственных животных</t>
  </si>
  <si>
    <t xml:space="preserve">от 29 ноября 2019 года № 63     </t>
  </si>
  <si>
    <t>Комитет муниципальной собственности администрации Белоярского района</t>
  </si>
  <si>
    <t>Субсидии из бюджета Белоярского района муниципальным унитарным предприятиям Белоярского района на финансовое обеспечение их деятельности</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</si>
  <si>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гостиничные услуги на территории Белоярского района, в целях финансового обеспечения затрат в период введения ограничительных мер, направленных на профилактику и устранение последствий распространения новой коронавирусной инфекции (СOVID-19)</t>
  </si>
  <si>
    <t>Комитет по образованию администрации Белоярского района</t>
  </si>
  <si>
    <t>Субсидии юридическим лицам (за исключением государственных (муниципальных) учреждений), индивидуальным предпринимателям, а также физическим лицам, оказывающим услуги по организации питания в общеобразовательных организациях на территории Белоярского района, в целях возмещения затрат в период введения ограничительных мер, направленных на профилактику и устранение последствий распространения новой коронавирусной инфекции (COVID-19)</t>
  </si>
  <si>
    <t xml:space="preserve">Субсидии юридическим лицам (за исключением государственных (муниципальных) учреждений), индивидуальным предпринимателям, а также физическим лицам, в целях возмещения затрат в связи с оказанием услуг в сфере туризма на территории Белоярского района </t>
  </si>
  <si>
    <t xml:space="preserve">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(бюджет автономного округа)  
</t>
  </si>
  <si>
    <t>ПРИЛОЖЕНИЕ  29</t>
  </si>
  <si>
    <t>ПРИЛОЖЕНИЕ 18</t>
  </si>
  <si>
    <t xml:space="preserve"> от 6 мая 2020 года № 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</si>
</sst>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0"/>
      <name val="Arial"/>
      <family val="2"/>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1" fillId="0" borderId="0"/>
    <xf numFmtId="0" fontId="8" fillId="0" borderId="0"/>
  </cellStyleXfs>
  <cellXfs count="72">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164" fontId="3" fillId="0" borderId="1" xfId="1" applyNumberFormat="1" applyFont="1" applyFill="1" applyBorder="1" applyAlignment="1" applyProtection="1">
      <alignment horizontal="center" vertical="center"/>
      <protection hidden="1"/>
    </xf>
    <xf numFmtId="164" fontId="3" fillId="0" borderId="2" xfId="1" applyNumberFormat="1" applyFont="1" applyFill="1" applyBorder="1" applyAlignment="1" applyProtection="1">
      <alignment horizontal="center" vertical="center"/>
      <protection hidden="1"/>
    </xf>
    <xf numFmtId="0" fontId="3" fillId="0" borderId="3" xfId="1" applyFont="1" applyFill="1" applyBorder="1" applyAlignment="1" applyProtection="1">
      <protection hidden="1"/>
    </xf>
    <xf numFmtId="0" fontId="3" fillId="0" borderId="1" xfId="1" applyFont="1" applyFill="1" applyBorder="1" applyAlignment="1" applyProtection="1">
      <protection hidden="1"/>
    </xf>
    <xf numFmtId="0" fontId="3" fillId="0" borderId="1" xfId="1" applyNumberFormat="1" applyFont="1" applyFill="1" applyBorder="1" applyAlignment="1" applyProtection="1">
      <protection hidden="1"/>
    </xf>
    <xf numFmtId="0" fontId="1" fillId="0" borderId="6" xfId="1" applyBorder="1" applyProtection="1">
      <protection hidden="1"/>
    </xf>
    <xf numFmtId="164" fontId="2" fillId="0" borderId="1" xfId="1" applyNumberFormat="1" applyFont="1" applyFill="1" applyBorder="1" applyAlignment="1" applyProtection="1">
      <alignment horizontal="right" vertical="center" wrapText="1"/>
      <protection hidden="1"/>
    </xf>
    <xf numFmtId="164" fontId="2" fillId="0" borderId="2" xfId="1" applyNumberFormat="1" applyFont="1" applyFill="1" applyBorder="1" applyAlignment="1" applyProtection="1">
      <alignment horizontal="right" vertical="center" wrapText="1"/>
      <protection hidden="1"/>
    </xf>
    <xf numFmtId="0" fontId="2" fillId="0" borderId="1" xfId="1" applyNumberFormat="1" applyFont="1" applyFill="1" applyBorder="1" applyAlignment="1" applyProtection="1">
      <alignment horizontal="center" vertical="center" wrapText="1"/>
      <protection hidden="1"/>
    </xf>
    <xf numFmtId="0" fontId="3" fillId="0" borderId="1" xfId="1" applyFont="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5" xfId="1" applyFont="1" applyBorder="1" applyAlignment="1" applyProtection="1">
      <alignment horizontal="center" vertical="center" wrapText="1"/>
      <protection hidden="1"/>
    </xf>
    <xf numFmtId="0" fontId="3" fillId="0" borderId="8" xfId="1" applyFont="1" applyBorder="1" applyAlignment="1" applyProtection="1">
      <alignment horizontal="center" vertical="center" wrapText="1"/>
      <protection hidden="1"/>
    </xf>
    <xf numFmtId="0" fontId="3" fillId="0" borderId="0" xfId="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0" fontId="2" fillId="0" borderId="0" xfId="1" applyFont="1" applyAlignment="1" applyProtection="1">
      <alignment horizontal="right"/>
      <protection hidden="1"/>
    </xf>
    <xf numFmtId="0" fontId="3" fillId="0" borderId="0" xfId="1" applyFont="1" applyFill="1" applyProtection="1">
      <protection hidden="1"/>
    </xf>
    <xf numFmtId="0" fontId="2" fillId="0" borderId="0" xfId="1" applyFont="1" applyFill="1" applyProtection="1">
      <protection hidden="1"/>
    </xf>
    <xf numFmtId="0" fontId="4" fillId="0" borderId="0" xfId="1" applyFont="1" applyProtection="1">
      <protection hidden="1"/>
    </xf>
    <xf numFmtId="0" fontId="5" fillId="0" borderId="0" xfId="1" applyFont="1" applyFill="1" applyProtection="1">
      <protection hidden="1"/>
    </xf>
    <xf numFmtId="0" fontId="6" fillId="0" borderId="0" xfId="1" applyFont="1" applyFill="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Fill="1" applyBorder="1" applyProtection="1">
      <protection hidden="1"/>
    </xf>
    <xf numFmtId="4" fontId="3"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center" vertical="center" wrapText="1"/>
      <protection hidden="1"/>
    </xf>
    <xf numFmtId="0" fontId="9"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7" fillId="0" borderId="0" xfId="1" applyFont="1" applyAlignment="1" applyProtection="1">
      <alignment horizontal="right"/>
      <protection hidden="1"/>
    </xf>
    <xf numFmtId="0" fontId="3" fillId="0" borderId="0" xfId="1" applyNumberFormat="1" applyFont="1" applyFill="1" applyBorder="1" applyAlignment="1" applyProtection="1">
      <protection hidden="1"/>
    </xf>
    <xf numFmtId="0" fontId="3" fillId="0" borderId="0" xfId="1" applyFont="1" applyFill="1" applyBorder="1" applyAlignment="1" applyProtection="1">
      <protection hidden="1"/>
    </xf>
    <xf numFmtId="164" fontId="3" fillId="0" borderId="0"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9" xfId="1" applyNumberFormat="1" applyFont="1" applyFill="1" applyBorder="1" applyAlignment="1" applyProtection="1">
      <alignment horizontal="center" vertical="center" wrapText="1"/>
      <protection hidden="1"/>
    </xf>
    <xf numFmtId="0" fontId="3" fillId="0" borderId="10" xfId="1" applyNumberFormat="1" applyFont="1" applyFill="1" applyBorder="1" applyAlignment="1" applyProtection="1">
      <alignment horizontal="center" vertical="center" wrapText="1"/>
      <protection hidden="1"/>
    </xf>
    <xf numFmtId="0" fontId="3" fillId="0" borderId="2" xfId="1" applyFont="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justify" wrapText="1"/>
      <protection hidden="1"/>
    </xf>
    <xf numFmtId="4" fontId="1" fillId="0" borderId="0" xfId="1" applyNumberFormat="1"/>
    <xf numFmtId="4" fontId="7" fillId="0" borderId="0"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1" fillId="0" borderId="0" xfId="1" applyBorder="1" applyProtection="1">
      <protection hidden="1"/>
    </xf>
    <xf numFmtId="0" fontId="3"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top" wrapText="1"/>
      <protection hidden="1"/>
    </xf>
    <xf numFmtId="0" fontId="2" fillId="0" borderId="1" xfId="2" applyFont="1" applyFill="1" applyBorder="1" applyAlignment="1">
      <alignment vertical="center" wrapText="1"/>
    </xf>
    <xf numFmtId="0" fontId="3" fillId="0" borderId="3" xfId="1" applyNumberFormat="1" applyFont="1" applyFill="1" applyBorder="1" applyAlignment="1" applyProtection="1">
      <alignment horizontal="center" vertical="center" wrapText="1"/>
      <protection hidden="1"/>
    </xf>
    <xf numFmtId="0" fontId="1" fillId="0" borderId="0" xfId="1" applyAlignment="1"/>
    <xf numFmtId="0" fontId="1" fillId="0" borderId="0" xfId="1" applyAlignment="1">
      <alignment horizontal="center" vertical="center"/>
    </xf>
    <xf numFmtId="0" fontId="3" fillId="0" borderId="3"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4" fontId="1" fillId="0" borderId="0" xfId="1" applyNumberFormat="1" applyAlignment="1">
      <alignment horizontal="center" vertical="center"/>
    </xf>
    <xf numFmtId="0" fontId="2" fillId="0" borderId="4"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vertical="center" wrapText="1"/>
      <protection hidden="1"/>
    </xf>
    <xf numFmtId="0" fontId="10" fillId="0" borderId="0" xfId="0" applyFont="1" applyAlignment="1">
      <alignment wrapText="1"/>
    </xf>
    <xf numFmtId="0" fontId="6" fillId="0" borderId="0" xfId="1" applyNumberFormat="1" applyFont="1" applyFill="1" applyBorder="1" applyAlignment="1" applyProtection="1">
      <alignment horizontal="right"/>
      <protection hidden="1"/>
    </xf>
    <xf numFmtId="0" fontId="6" fillId="0" borderId="0" xfId="1" applyNumberFormat="1" applyFont="1" applyFill="1" applyBorder="1" applyAlignment="1" applyProtection="1">
      <alignment horizontal="right" vertical="top" wrapText="1"/>
      <protection hidden="1"/>
    </xf>
    <xf numFmtId="0" fontId="3" fillId="0" borderId="0" xfId="1" applyNumberFormat="1" applyFont="1" applyFill="1" applyBorder="1" applyAlignment="1" applyProtection="1">
      <alignment horizontal="center"/>
      <protection hidden="1"/>
    </xf>
    <xf numFmtId="0" fontId="9" fillId="0" borderId="0" xfId="1" applyNumberFormat="1" applyFont="1" applyFill="1" applyBorder="1" applyAlignment="1" applyProtection="1">
      <alignment horizontal="center"/>
      <protection hidden="1"/>
    </xf>
    <xf numFmtId="0" fontId="5" fillId="0" borderId="0" xfId="1" applyNumberFormat="1" applyFont="1" applyFill="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9" fillId="0" borderId="1" xfId="1" applyNumberFormat="1" applyFont="1" applyFill="1" applyBorder="1" applyAlignment="1" applyProtection="1">
      <protection hidden="1"/>
    </xf>
    <xf numFmtId="0" fontId="3" fillId="0" borderId="1"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tabSelected="1" view="pageBreakPreview" topLeftCell="E1" zoomScaleSheetLayoutView="100" workbookViewId="0">
      <selection activeCell="H3" sqref="H3:M3"/>
    </sheetView>
  </sheetViews>
  <sheetFormatPr defaultColWidth="9.140625" defaultRowHeight="12.75" x14ac:dyDescent="0.2"/>
  <cols>
    <col min="1" max="4" width="0" style="1" hidden="1" customWidth="1"/>
    <col min="5" max="5" width="8" style="1" customWidth="1"/>
    <col min="6" max="6" width="27.140625" style="1" customWidth="1"/>
    <col min="7" max="7" width="55.85546875" style="1" customWidth="1"/>
    <col min="8" max="8" width="16" style="1" customWidth="1"/>
    <col min="9" max="9" width="15.5703125" style="1" customWidth="1"/>
    <col min="10" max="10" width="15.7109375" style="1" customWidth="1"/>
    <col min="11" max="13" width="0" style="1" hidden="1" customWidth="1"/>
    <col min="14" max="14" width="18.5703125" style="1" customWidth="1"/>
    <col min="15" max="255" width="9.140625" style="1" customWidth="1"/>
    <col min="256" max="16384" width="9.140625" style="1"/>
  </cols>
  <sheetData>
    <row r="1" spans="1:13" ht="18.75" x14ac:dyDescent="0.3">
      <c r="H1" s="61" t="s">
        <v>52</v>
      </c>
      <c r="I1" s="61"/>
      <c r="J1" s="61"/>
      <c r="K1" s="61"/>
      <c r="L1" s="61"/>
      <c r="M1" s="61"/>
    </row>
    <row r="2" spans="1:13" ht="18.75" x14ac:dyDescent="0.2">
      <c r="H2" s="62" t="s">
        <v>12</v>
      </c>
      <c r="I2" s="62"/>
      <c r="J2" s="62"/>
      <c r="K2" s="62"/>
      <c r="L2" s="62"/>
      <c r="M2" s="62"/>
    </row>
    <row r="3" spans="1:13" ht="18.75" x14ac:dyDescent="0.2">
      <c r="H3" s="62" t="s">
        <v>53</v>
      </c>
      <c r="I3" s="62"/>
      <c r="J3" s="62"/>
      <c r="K3" s="62"/>
      <c r="L3" s="62"/>
      <c r="M3" s="62"/>
    </row>
    <row r="5" spans="1:13" ht="18.75" x14ac:dyDescent="0.3">
      <c r="H5" s="61" t="s">
        <v>51</v>
      </c>
      <c r="I5" s="61"/>
      <c r="J5" s="61"/>
      <c r="K5" s="61"/>
      <c r="L5" s="61"/>
      <c r="M5" s="61"/>
    </row>
    <row r="6" spans="1:13" ht="18.75" x14ac:dyDescent="0.2">
      <c r="H6" s="62" t="s">
        <v>12</v>
      </c>
      <c r="I6" s="62"/>
      <c r="J6" s="62"/>
      <c r="K6" s="62"/>
      <c r="L6" s="62"/>
      <c r="M6" s="62"/>
    </row>
    <row r="7" spans="1:13" ht="18.75" x14ac:dyDescent="0.2">
      <c r="H7" s="62" t="s">
        <v>43</v>
      </c>
      <c r="I7" s="62"/>
      <c r="J7" s="62"/>
      <c r="K7" s="62"/>
      <c r="L7" s="62"/>
      <c r="M7" s="62"/>
    </row>
    <row r="8" spans="1:13" ht="23.25" customHeight="1" x14ac:dyDescent="0.3">
      <c r="A8" s="29"/>
      <c r="B8" s="27"/>
      <c r="C8" s="27"/>
      <c r="D8" s="27"/>
      <c r="E8" s="27"/>
      <c r="F8" s="27"/>
      <c r="G8" s="29"/>
      <c r="H8" s="29"/>
      <c r="I8" s="29"/>
      <c r="J8" s="25"/>
      <c r="K8" s="2"/>
      <c r="L8" s="2"/>
      <c r="M8" s="2"/>
    </row>
    <row r="9" spans="1:13" ht="409.6" hidden="1" customHeight="1" x14ac:dyDescent="0.3">
      <c r="A9" s="29"/>
      <c r="B9" s="27"/>
      <c r="C9" s="27"/>
      <c r="D9" s="27"/>
      <c r="E9" s="27"/>
      <c r="F9" s="27"/>
      <c r="G9" s="29"/>
      <c r="H9" s="29"/>
      <c r="I9" s="29"/>
      <c r="J9" s="25"/>
      <c r="K9" s="2"/>
      <c r="L9" s="2"/>
      <c r="M9" s="2"/>
    </row>
    <row r="10" spans="1:13" ht="409.6" hidden="1" customHeight="1" x14ac:dyDescent="0.3">
      <c r="A10" s="27"/>
      <c r="B10" s="27"/>
      <c r="C10" s="27"/>
      <c r="D10" s="27"/>
      <c r="E10" s="27"/>
      <c r="F10" s="27"/>
      <c r="G10" s="27"/>
      <c r="H10" s="27"/>
      <c r="I10" s="27"/>
      <c r="J10" s="25"/>
      <c r="K10" s="2"/>
      <c r="L10" s="2"/>
      <c r="M10" s="2"/>
    </row>
    <row r="11" spans="1:13" ht="75.75" customHeight="1" x14ac:dyDescent="0.3">
      <c r="A11" s="27"/>
      <c r="B11" s="28"/>
      <c r="C11" s="28"/>
      <c r="D11" s="28"/>
      <c r="E11" s="65" t="s">
        <v>35</v>
      </c>
      <c r="F11" s="65"/>
      <c r="G11" s="65"/>
      <c r="H11" s="65"/>
      <c r="I11" s="65"/>
      <c r="J11" s="65"/>
      <c r="K11" s="65"/>
      <c r="L11" s="65"/>
      <c r="M11" s="2"/>
    </row>
    <row r="12" spans="1:13" ht="409.6" hidden="1" customHeight="1" x14ac:dyDescent="0.3">
      <c r="A12" s="27"/>
      <c r="B12" s="26"/>
      <c r="C12" s="26"/>
      <c r="D12" s="26"/>
      <c r="E12" s="26"/>
      <c r="F12" s="26"/>
      <c r="G12" s="26"/>
      <c r="H12" s="26"/>
      <c r="I12" s="26"/>
      <c r="J12" s="25"/>
      <c r="K12" s="2"/>
      <c r="L12" s="2"/>
      <c r="M12" s="2"/>
    </row>
    <row r="13" spans="1:13" ht="20.25" customHeight="1" x14ac:dyDescent="0.25">
      <c r="A13" s="24"/>
      <c r="B13" s="23"/>
      <c r="C13" s="23"/>
      <c r="D13" s="23"/>
      <c r="E13" s="23"/>
      <c r="F13" s="23"/>
      <c r="G13" s="23"/>
      <c r="H13" s="23"/>
      <c r="I13" s="23"/>
      <c r="J13" s="34" t="s">
        <v>11</v>
      </c>
      <c r="K13" s="2"/>
      <c r="L13" s="22"/>
      <c r="M13" s="2"/>
    </row>
    <row r="14" spans="1:13" ht="29.25" customHeight="1" x14ac:dyDescent="0.2">
      <c r="A14" s="19"/>
      <c r="B14" s="14" t="s">
        <v>9</v>
      </c>
      <c r="C14" s="14" t="s">
        <v>8</v>
      </c>
      <c r="D14" s="14" t="s">
        <v>7</v>
      </c>
      <c r="E14" s="71" t="s">
        <v>6</v>
      </c>
      <c r="F14" s="71" t="s">
        <v>5</v>
      </c>
      <c r="G14" s="66" t="s">
        <v>4</v>
      </c>
      <c r="H14" s="66" t="s">
        <v>3</v>
      </c>
      <c r="I14" s="67"/>
      <c r="J14" s="68"/>
      <c r="K14" s="21"/>
      <c r="L14" s="20"/>
      <c r="M14" s="2"/>
    </row>
    <row r="15" spans="1:13" ht="28.5" customHeight="1" x14ac:dyDescent="0.2">
      <c r="A15" s="19"/>
      <c r="B15" s="15"/>
      <c r="C15" s="15"/>
      <c r="D15" s="15"/>
      <c r="E15" s="71"/>
      <c r="F15" s="71"/>
      <c r="G15" s="66"/>
      <c r="H15" s="39" t="s">
        <v>14</v>
      </c>
      <c r="I15" s="38" t="s">
        <v>20</v>
      </c>
      <c r="J15" s="39" t="s">
        <v>36</v>
      </c>
      <c r="K15" s="18" t="s">
        <v>2</v>
      </c>
      <c r="L15" s="17" t="s">
        <v>1</v>
      </c>
      <c r="M15" s="2"/>
    </row>
    <row r="16" spans="1:13" ht="15" customHeight="1" x14ac:dyDescent="0.2">
      <c r="A16" s="16"/>
      <c r="B16" s="15"/>
      <c r="C16" s="15"/>
      <c r="D16" s="15"/>
      <c r="E16" s="32">
        <v>1</v>
      </c>
      <c r="F16" s="32">
        <v>2</v>
      </c>
      <c r="G16" s="32">
        <v>3</v>
      </c>
      <c r="H16" s="32">
        <v>4</v>
      </c>
      <c r="I16" s="32">
        <v>5</v>
      </c>
      <c r="J16" s="32">
        <v>6</v>
      </c>
      <c r="K16" s="13">
        <v>5</v>
      </c>
      <c r="L16" s="13">
        <v>6</v>
      </c>
      <c r="M16" s="2"/>
    </row>
    <row r="17" spans="1:13" ht="79.5" customHeight="1" x14ac:dyDescent="0.2">
      <c r="A17" s="38"/>
      <c r="B17" s="40"/>
      <c r="C17" s="15"/>
      <c r="D17" s="41"/>
      <c r="E17" s="12">
        <v>1</v>
      </c>
      <c r="F17" s="33" t="s">
        <v>0</v>
      </c>
      <c r="G17" s="43" t="s">
        <v>31</v>
      </c>
      <c r="H17" s="31">
        <v>18321700</v>
      </c>
      <c r="I17" s="31">
        <v>13435500</v>
      </c>
      <c r="J17" s="31">
        <v>12436400</v>
      </c>
      <c r="K17" s="42"/>
      <c r="L17" s="13"/>
      <c r="M17" s="2"/>
    </row>
    <row r="18" spans="1:13" ht="33" customHeight="1" x14ac:dyDescent="0.2">
      <c r="A18" s="54"/>
      <c r="B18" s="40"/>
      <c r="C18" s="15"/>
      <c r="D18" s="41"/>
      <c r="E18" s="12">
        <v>2</v>
      </c>
      <c r="F18" s="33" t="s">
        <v>0</v>
      </c>
      <c r="G18" s="43" t="s">
        <v>38</v>
      </c>
      <c r="H18" s="31">
        <v>0</v>
      </c>
      <c r="I18" s="31">
        <v>0</v>
      </c>
      <c r="J18" s="31">
        <v>2000000</v>
      </c>
      <c r="K18" s="42"/>
      <c r="L18" s="13"/>
      <c r="M18" s="2"/>
    </row>
    <row r="19" spans="1:13" ht="48.75" customHeight="1" x14ac:dyDescent="0.2">
      <c r="A19" s="38"/>
      <c r="B19" s="40"/>
      <c r="C19" s="15"/>
      <c r="D19" s="41"/>
      <c r="E19" s="12">
        <v>3</v>
      </c>
      <c r="F19" s="33" t="s">
        <v>0</v>
      </c>
      <c r="G19" s="43" t="s">
        <v>32</v>
      </c>
      <c r="H19" s="31">
        <v>400000</v>
      </c>
      <c r="I19" s="31">
        <v>275000</v>
      </c>
      <c r="J19" s="31">
        <v>0</v>
      </c>
      <c r="K19" s="42"/>
      <c r="L19" s="13"/>
      <c r="M19" s="2"/>
    </row>
    <row r="20" spans="1:13" ht="49.5" customHeight="1" x14ac:dyDescent="0.2">
      <c r="A20" s="38"/>
      <c r="B20" s="40"/>
      <c r="C20" s="15"/>
      <c r="D20" s="41"/>
      <c r="E20" s="12">
        <v>4</v>
      </c>
      <c r="F20" s="33" t="s">
        <v>0</v>
      </c>
      <c r="G20" s="43" t="s">
        <v>15</v>
      </c>
      <c r="H20" s="31">
        <v>1238000</v>
      </c>
      <c r="I20" s="31">
        <v>1172000</v>
      </c>
      <c r="J20" s="31">
        <v>926000</v>
      </c>
      <c r="K20" s="42"/>
      <c r="L20" s="13"/>
      <c r="M20" s="2"/>
    </row>
    <row r="21" spans="1:13" ht="40.5" customHeight="1" x14ac:dyDescent="0.2">
      <c r="A21" s="46"/>
      <c r="B21" s="40"/>
      <c r="C21" s="15"/>
      <c r="D21" s="41"/>
      <c r="E21" s="12">
        <v>5</v>
      </c>
      <c r="F21" s="33" t="s">
        <v>0</v>
      </c>
      <c r="G21" s="33" t="s">
        <v>39</v>
      </c>
      <c r="H21" s="31">
        <v>500000</v>
      </c>
      <c r="I21" s="31">
        <v>500000</v>
      </c>
      <c r="J21" s="31">
        <v>500000</v>
      </c>
      <c r="K21" s="11"/>
      <c r="L21" s="10"/>
      <c r="M21" s="47"/>
    </row>
    <row r="22" spans="1:13" ht="47.25" customHeight="1" x14ac:dyDescent="0.2">
      <c r="A22" s="46"/>
      <c r="B22" s="40"/>
      <c r="C22" s="15"/>
      <c r="D22" s="41"/>
      <c r="E22" s="12">
        <v>6</v>
      </c>
      <c r="F22" s="33" t="s">
        <v>0</v>
      </c>
      <c r="G22" s="33" t="s">
        <v>40</v>
      </c>
      <c r="H22" s="31">
        <v>40000</v>
      </c>
      <c r="I22" s="31">
        <v>40000</v>
      </c>
      <c r="J22" s="31">
        <v>40000</v>
      </c>
      <c r="K22" s="11">
        <v>25000</v>
      </c>
      <c r="L22" s="10">
        <v>25000</v>
      </c>
      <c r="M22" s="9"/>
    </row>
    <row r="23" spans="1:13" ht="36.75" customHeight="1" x14ac:dyDescent="0.2">
      <c r="A23" s="46"/>
      <c r="B23" s="40"/>
      <c r="C23" s="15"/>
      <c r="D23" s="41"/>
      <c r="E23" s="12">
        <v>7</v>
      </c>
      <c r="F23" s="33" t="s">
        <v>0</v>
      </c>
      <c r="G23" s="33" t="s">
        <v>41</v>
      </c>
      <c r="H23" s="31">
        <v>0</v>
      </c>
      <c r="I23" s="31">
        <v>100000</v>
      </c>
      <c r="J23" s="31">
        <v>100000</v>
      </c>
      <c r="K23" s="11"/>
      <c r="L23" s="10"/>
      <c r="M23" s="9"/>
    </row>
    <row r="24" spans="1:13" ht="47.25" customHeight="1" x14ac:dyDescent="0.2">
      <c r="A24" s="46"/>
      <c r="B24" s="40"/>
      <c r="C24" s="15"/>
      <c r="D24" s="41"/>
      <c r="E24" s="12">
        <v>8</v>
      </c>
      <c r="F24" s="33" t="s">
        <v>0</v>
      </c>
      <c r="G24" s="33" t="s">
        <v>42</v>
      </c>
      <c r="H24" s="31">
        <v>16534000</v>
      </c>
      <c r="I24" s="31">
        <v>5394000</v>
      </c>
      <c r="J24" s="31">
        <v>0</v>
      </c>
      <c r="K24" s="11"/>
      <c r="L24" s="10"/>
      <c r="M24" s="47"/>
    </row>
    <row r="25" spans="1:13" ht="63" customHeight="1" x14ac:dyDescent="0.2">
      <c r="A25" s="46"/>
      <c r="B25" s="40"/>
      <c r="C25" s="15"/>
      <c r="D25" s="41"/>
      <c r="E25" s="12">
        <v>9</v>
      </c>
      <c r="F25" s="33" t="s">
        <v>0</v>
      </c>
      <c r="G25" s="33" t="s">
        <v>21</v>
      </c>
      <c r="H25" s="31">
        <v>4245200</v>
      </c>
      <c r="I25" s="31">
        <f>520000+3125000+300200+300000</f>
        <v>4245200</v>
      </c>
      <c r="J25" s="31">
        <f>520000+3125000+300200+300000</f>
        <v>4245200</v>
      </c>
      <c r="K25" s="11"/>
      <c r="L25" s="10"/>
      <c r="M25" s="47"/>
    </row>
    <row r="26" spans="1:13" ht="113.25" customHeight="1" x14ac:dyDescent="0.2">
      <c r="A26" s="46"/>
      <c r="B26" s="40"/>
      <c r="C26" s="15"/>
      <c r="D26" s="41"/>
      <c r="E26" s="12">
        <v>10</v>
      </c>
      <c r="F26" s="33" t="s">
        <v>0</v>
      </c>
      <c r="G26" s="33" t="s">
        <v>22</v>
      </c>
      <c r="H26" s="31">
        <v>34904000</v>
      </c>
      <c r="I26" s="31">
        <v>16230600</v>
      </c>
      <c r="J26" s="31">
        <v>4969300</v>
      </c>
      <c r="K26" s="11"/>
      <c r="L26" s="10"/>
      <c r="M26" s="47"/>
    </row>
    <row r="27" spans="1:13" ht="129.75" customHeight="1" x14ac:dyDescent="0.2">
      <c r="A27" s="46"/>
      <c r="B27" s="40"/>
      <c r="C27" s="15"/>
      <c r="D27" s="41"/>
      <c r="E27" s="12">
        <v>11</v>
      </c>
      <c r="F27" s="33" t="s">
        <v>0</v>
      </c>
      <c r="G27" s="33" t="s">
        <v>23</v>
      </c>
      <c r="H27" s="31">
        <v>24449000</v>
      </c>
      <c r="I27" s="31">
        <v>11500000</v>
      </c>
      <c r="J27" s="31">
        <v>11500000</v>
      </c>
      <c r="K27" s="11"/>
      <c r="L27" s="10"/>
      <c r="M27" s="47"/>
    </row>
    <row r="28" spans="1:13" ht="99.75" customHeight="1" x14ac:dyDescent="0.2">
      <c r="A28" s="46"/>
      <c r="B28" s="40"/>
      <c r="C28" s="15"/>
      <c r="D28" s="41"/>
      <c r="E28" s="12">
        <v>12</v>
      </c>
      <c r="F28" s="33" t="s">
        <v>0</v>
      </c>
      <c r="G28" s="33" t="s">
        <v>24</v>
      </c>
      <c r="H28" s="31">
        <v>4646400</v>
      </c>
      <c r="I28" s="31">
        <v>4661800</v>
      </c>
      <c r="J28" s="31">
        <v>2323200</v>
      </c>
      <c r="K28" s="11"/>
      <c r="L28" s="10"/>
      <c r="M28" s="47"/>
    </row>
    <row r="29" spans="1:13" ht="36" customHeight="1" x14ac:dyDescent="0.2">
      <c r="A29" s="46"/>
      <c r="B29" s="40"/>
      <c r="C29" s="15"/>
      <c r="D29" s="41"/>
      <c r="E29" s="12">
        <v>13</v>
      </c>
      <c r="F29" s="33" t="s">
        <v>0</v>
      </c>
      <c r="G29" s="33" t="s">
        <v>25</v>
      </c>
      <c r="H29" s="31">
        <v>3987700</v>
      </c>
      <c r="I29" s="31">
        <v>3987700</v>
      </c>
      <c r="J29" s="31">
        <v>3987700</v>
      </c>
      <c r="K29" s="11"/>
      <c r="L29" s="10"/>
      <c r="M29" s="47"/>
    </row>
    <row r="30" spans="1:13" ht="63.75" customHeight="1" x14ac:dyDescent="0.2">
      <c r="A30" s="46"/>
      <c r="B30" s="40"/>
      <c r="C30" s="15"/>
      <c r="D30" s="41"/>
      <c r="E30" s="12">
        <v>14</v>
      </c>
      <c r="F30" s="33" t="s">
        <v>0</v>
      </c>
      <c r="G30" s="33" t="s">
        <v>26</v>
      </c>
      <c r="H30" s="31">
        <v>100</v>
      </c>
      <c r="I30" s="31">
        <v>100</v>
      </c>
      <c r="J30" s="31">
        <v>100</v>
      </c>
      <c r="K30" s="11"/>
      <c r="L30" s="10"/>
      <c r="M30" s="47"/>
    </row>
    <row r="31" spans="1:13" ht="129" customHeight="1" x14ac:dyDescent="0.2">
      <c r="A31" s="46"/>
      <c r="B31" s="40"/>
      <c r="C31" s="15"/>
      <c r="D31" s="41"/>
      <c r="E31" s="12">
        <v>15</v>
      </c>
      <c r="F31" s="33" t="s">
        <v>0</v>
      </c>
      <c r="G31" s="33" t="s">
        <v>27</v>
      </c>
      <c r="H31" s="31">
        <v>5488400</v>
      </c>
      <c r="I31" s="31">
        <v>4530100</v>
      </c>
      <c r="J31" s="31">
        <v>4406000</v>
      </c>
      <c r="K31" s="11"/>
      <c r="L31" s="10"/>
      <c r="M31" s="47"/>
    </row>
    <row r="32" spans="1:13" ht="138.75" customHeight="1" x14ac:dyDescent="0.2">
      <c r="A32" s="46"/>
      <c r="B32" s="40"/>
      <c r="C32" s="15"/>
      <c r="D32" s="41"/>
      <c r="E32" s="12">
        <v>16</v>
      </c>
      <c r="F32" s="33" t="s">
        <v>0</v>
      </c>
      <c r="G32" s="33" t="s">
        <v>28</v>
      </c>
      <c r="H32" s="31">
        <v>49395400</v>
      </c>
      <c r="I32" s="31">
        <v>40770100</v>
      </c>
      <c r="J32" s="31">
        <v>39653700</v>
      </c>
      <c r="K32" s="11"/>
      <c r="L32" s="10"/>
      <c r="M32" s="47"/>
    </row>
    <row r="33" spans="1:14" ht="146.25" customHeight="1" x14ac:dyDescent="0.2">
      <c r="A33" s="46"/>
      <c r="B33" s="40"/>
      <c r="C33" s="15"/>
      <c r="D33" s="41"/>
      <c r="E33" s="12">
        <v>17</v>
      </c>
      <c r="F33" s="33" t="s">
        <v>0</v>
      </c>
      <c r="G33" s="43" t="s">
        <v>50</v>
      </c>
      <c r="H33" s="31">
        <v>5929600</v>
      </c>
      <c r="I33" s="31">
        <v>6173600</v>
      </c>
      <c r="J33" s="31">
        <v>6420600</v>
      </c>
      <c r="K33" s="11"/>
      <c r="L33" s="10"/>
      <c r="M33" s="47"/>
    </row>
    <row r="34" spans="1:14" ht="129.75" customHeight="1" x14ac:dyDescent="0.2">
      <c r="A34" s="46"/>
      <c r="B34" s="40"/>
      <c r="C34" s="15"/>
      <c r="D34" s="41"/>
      <c r="E34" s="12">
        <v>18</v>
      </c>
      <c r="F34" s="33" t="s">
        <v>0</v>
      </c>
      <c r="G34" s="43" t="s">
        <v>29</v>
      </c>
      <c r="H34" s="31">
        <v>25481600</v>
      </c>
      <c r="I34" s="31">
        <v>26514000</v>
      </c>
      <c r="J34" s="31">
        <v>27559000</v>
      </c>
      <c r="K34" s="11"/>
      <c r="L34" s="10"/>
      <c r="M34" s="47"/>
    </row>
    <row r="35" spans="1:14" ht="68.25" customHeight="1" x14ac:dyDescent="0.2">
      <c r="A35" s="46"/>
      <c r="B35" s="40"/>
      <c r="C35" s="15"/>
      <c r="D35" s="41"/>
      <c r="E35" s="12">
        <v>19</v>
      </c>
      <c r="F35" s="33" t="s">
        <v>0</v>
      </c>
      <c r="G35" s="43" t="s">
        <v>16</v>
      </c>
      <c r="H35" s="31">
        <v>98700</v>
      </c>
      <c r="I35" s="31">
        <v>101600</v>
      </c>
      <c r="J35" s="31">
        <v>104700</v>
      </c>
      <c r="K35" s="11"/>
      <c r="L35" s="10"/>
      <c r="M35" s="47"/>
    </row>
    <row r="36" spans="1:14" ht="145.5" customHeight="1" x14ac:dyDescent="0.2">
      <c r="A36" s="46"/>
      <c r="B36" s="40"/>
      <c r="C36" s="15"/>
      <c r="D36" s="41"/>
      <c r="E36" s="12">
        <v>20</v>
      </c>
      <c r="F36" s="33" t="s">
        <v>0</v>
      </c>
      <c r="G36" s="33" t="s">
        <v>18</v>
      </c>
      <c r="H36" s="31">
        <v>3953100</v>
      </c>
      <c r="I36" s="31">
        <v>4115700</v>
      </c>
      <c r="J36" s="31">
        <v>4280400</v>
      </c>
      <c r="K36" s="11"/>
      <c r="L36" s="10"/>
      <c r="M36" s="47"/>
    </row>
    <row r="37" spans="1:14" ht="36.75" customHeight="1" x14ac:dyDescent="0.2">
      <c r="A37" s="46"/>
      <c r="B37" s="40"/>
      <c r="C37" s="15"/>
      <c r="D37" s="41"/>
      <c r="E37" s="12">
        <v>21</v>
      </c>
      <c r="F37" s="33" t="s">
        <v>0</v>
      </c>
      <c r="G37" s="50" t="s">
        <v>19</v>
      </c>
      <c r="H37" s="31">
        <v>0</v>
      </c>
      <c r="I37" s="31">
        <v>2839000</v>
      </c>
      <c r="J37" s="31">
        <v>2839000</v>
      </c>
      <c r="K37" s="11"/>
      <c r="L37" s="10"/>
      <c r="M37" s="47"/>
    </row>
    <row r="38" spans="1:14" ht="110.25" customHeight="1" x14ac:dyDescent="0.2">
      <c r="A38" s="46"/>
      <c r="B38" s="40"/>
      <c r="C38" s="15"/>
      <c r="D38" s="41"/>
      <c r="E38" s="12">
        <v>22</v>
      </c>
      <c r="F38" s="33" t="s">
        <v>0</v>
      </c>
      <c r="G38" s="33" t="s">
        <v>30</v>
      </c>
      <c r="H38" s="31">
        <v>3177000</v>
      </c>
      <c r="I38" s="31">
        <v>338000</v>
      </c>
      <c r="J38" s="31">
        <v>338000</v>
      </c>
      <c r="K38" s="11"/>
      <c r="L38" s="10"/>
      <c r="M38" s="47"/>
    </row>
    <row r="39" spans="1:14" ht="182.25" customHeight="1" x14ac:dyDescent="0.2">
      <c r="A39" s="46"/>
      <c r="B39" s="40"/>
      <c r="C39" s="15"/>
      <c r="D39" s="41"/>
      <c r="E39" s="12">
        <v>23</v>
      </c>
      <c r="F39" s="33" t="s">
        <v>0</v>
      </c>
      <c r="G39" s="33" t="s">
        <v>37</v>
      </c>
      <c r="H39" s="31">
        <v>2495700</v>
      </c>
      <c r="I39" s="31">
        <v>2495700</v>
      </c>
      <c r="J39" s="31">
        <v>2495700</v>
      </c>
      <c r="K39" s="11"/>
      <c r="L39" s="10"/>
      <c r="M39" s="47"/>
    </row>
    <row r="40" spans="1:14" ht="159" customHeight="1" x14ac:dyDescent="0.2">
      <c r="A40" s="46"/>
      <c r="B40" s="40"/>
      <c r="C40" s="15"/>
      <c r="D40" s="41"/>
      <c r="E40" s="12">
        <v>24</v>
      </c>
      <c r="F40" s="33" t="s">
        <v>0</v>
      </c>
      <c r="G40" s="33" t="s">
        <v>17</v>
      </c>
      <c r="H40" s="31">
        <v>100000</v>
      </c>
      <c r="I40" s="31">
        <v>100000</v>
      </c>
      <c r="J40" s="31">
        <v>100000</v>
      </c>
      <c r="K40" s="11"/>
      <c r="L40" s="10"/>
      <c r="M40" s="47"/>
    </row>
    <row r="41" spans="1:14" ht="112.5" customHeight="1" x14ac:dyDescent="0.2">
      <c r="A41" s="48"/>
      <c r="B41" s="40"/>
      <c r="C41" s="15"/>
      <c r="D41" s="41"/>
      <c r="E41" s="12">
        <v>25</v>
      </c>
      <c r="F41" s="33" t="s">
        <v>0</v>
      </c>
      <c r="G41" s="49" t="s">
        <v>33</v>
      </c>
      <c r="H41" s="31">
        <v>560300</v>
      </c>
      <c r="I41" s="31">
        <v>591500</v>
      </c>
      <c r="J41" s="31">
        <v>622600</v>
      </c>
      <c r="K41" s="11"/>
      <c r="L41" s="10"/>
      <c r="M41" s="47"/>
    </row>
    <row r="42" spans="1:14" ht="110.25" x14ac:dyDescent="0.2">
      <c r="A42" s="51"/>
      <c r="B42" s="40"/>
      <c r="C42" s="15"/>
      <c r="D42" s="41"/>
      <c r="E42" s="12">
        <v>26</v>
      </c>
      <c r="F42" s="33" t="s">
        <v>0</v>
      </c>
      <c r="G42" s="49" t="s">
        <v>34</v>
      </c>
      <c r="H42" s="31">
        <v>5862136.5</v>
      </c>
      <c r="I42" s="31">
        <v>5000000</v>
      </c>
      <c r="J42" s="31">
        <v>5000000</v>
      </c>
      <c r="K42" s="11"/>
      <c r="L42" s="10"/>
      <c r="M42" s="47"/>
      <c r="N42" s="53"/>
    </row>
    <row r="43" spans="1:14" ht="112.5" customHeight="1" x14ac:dyDescent="0.2">
      <c r="A43" s="56"/>
      <c r="B43" s="40"/>
      <c r="C43" s="15"/>
      <c r="D43" s="41"/>
      <c r="E43" s="12">
        <v>27</v>
      </c>
      <c r="F43" s="33" t="s">
        <v>0</v>
      </c>
      <c r="G43" s="58" t="s">
        <v>49</v>
      </c>
      <c r="H43" s="31">
        <v>3000000</v>
      </c>
      <c r="I43" s="31">
        <v>0</v>
      </c>
      <c r="J43" s="31">
        <v>0</v>
      </c>
      <c r="K43" s="11"/>
      <c r="L43" s="10"/>
      <c r="M43" s="47"/>
      <c r="N43" s="53"/>
    </row>
    <row r="44" spans="1:14" ht="145.5" customHeight="1" x14ac:dyDescent="0.2">
      <c r="A44" s="56"/>
      <c r="B44" s="40"/>
      <c r="C44" s="15"/>
      <c r="D44" s="41"/>
      <c r="E44" s="12">
        <v>28</v>
      </c>
      <c r="F44" s="33" t="s">
        <v>0</v>
      </c>
      <c r="G44" s="59" t="s">
        <v>46</v>
      </c>
      <c r="H44" s="31">
        <v>2079000</v>
      </c>
      <c r="I44" s="31">
        <v>0</v>
      </c>
      <c r="J44" s="31">
        <v>0</v>
      </c>
      <c r="K44" s="11"/>
      <c r="L44" s="10"/>
      <c r="M44" s="47"/>
      <c r="N44" s="57"/>
    </row>
    <row r="45" spans="1:14" ht="159" customHeight="1" x14ac:dyDescent="0.25">
      <c r="A45" s="56"/>
      <c r="B45" s="40"/>
      <c r="C45" s="15"/>
      <c r="D45" s="41"/>
      <c r="E45" s="12">
        <v>29</v>
      </c>
      <c r="F45" s="33" t="s">
        <v>47</v>
      </c>
      <c r="G45" s="60" t="s">
        <v>48</v>
      </c>
      <c r="H45" s="31">
        <f>5600000+216300</f>
        <v>5816300</v>
      </c>
      <c r="I45" s="31">
        <v>0</v>
      </c>
      <c r="J45" s="31">
        <v>0</v>
      </c>
      <c r="K45" s="11"/>
      <c r="L45" s="10"/>
      <c r="M45" s="47"/>
      <c r="N45" s="53"/>
    </row>
    <row r="46" spans="1:14" ht="63" x14ac:dyDescent="0.2">
      <c r="A46" s="55"/>
      <c r="B46" s="40"/>
      <c r="C46" s="15"/>
      <c r="D46" s="41"/>
      <c r="E46" s="12">
        <v>30</v>
      </c>
      <c r="F46" s="33" t="s">
        <v>44</v>
      </c>
      <c r="G46" s="49" t="s">
        <v>45</v>
      </c>
      <c r="H46" s="31">
        <v>3000000</v>
      </c>
      <c r="I46" s="31">
        <v>0</v>
      </c>
      <c r="J46" s="31">
        <v>0</v>
      </c>
      <c r="K46" s="11"/>
      <c r="L46" s="10"/>
      <c r="M46" s="47"/>
      <c r="N46" s="53"/>
    </row>
    <row r="47" spans="1:14" ht="15" customHeight="1" x14ac:dyDescent="0.25">
      <c r="A47" s="8"/>
      <c r="B47" s="7"/>
      <c r="C47" s="7"/>
      <c r="D47" s="6"/>
      <c r="E47" s="69" t="s">
        <v>10</v>
      </c>
      <c r="F47" s="70"/>
      <c r="G47" s="70"/>
      <c r="H47" s="30">
        <f>H17+H19+H20+H21+H22+H23+H24+H25+H26+H27+H28+H29+H30+H31+H32+H33+H34+H35+H36+H37+H38+H39+H40+H41+H42+H46+H43+H44+H45</f>
        <v>225703336.5</v>
      </c>
      <c r="I47" s="30">
        <f t="shared" ref="I47" si="0">I17+I19+I20+I21+I22+I23+I24+I25+I26+I27+I28+I29+I30+I31+I32+I33+I34+I35+I36+I37+I38+I39+I40+I41+I42+I46+I43+I44+I45</f>
        <v>155111200</v>
      </c>
      <c r="J47" s="30">
        <f>J17+J19+J20+J21+J22+J23+J24+J25+J26+J27+J28+J29+J30+J31+J32+J33+J34+J35+J36+J37+J38+J39+J40+J41+J42+J46+J43+J44+J45+J18</f>
        <v>136847600</v>
      </c>
      <c r="K47" s="5">
        <v>144055600</v>
      </c>
      <c r="L47" s="4">
        <v>137528400</v>
      </c>
      <c r="M47" s="2"/>
    </row>
    <row r="48" spans="1:14" ht="15" customHeight="1" x14ac:dyDescent="0.25">
      <c r="A48" s="35"/>
      <c r="B48" s="36"/>
      <c r="C48" s="36"/>
      <c r="D48" s="36"/>
      <c r="E48" s="63" t="s">
        <v>13</v>
      </c>
      <c r="F48" s="64"/>
      <c r="G48" s="64"/>
      <c r="H48" s="64"/>
      <c r="I48" s="64"/>
      <c r="J48" s="64"/>
      <c r="K48" s="37"/>
      <c r="L48" s="37"/>
      <c r="M48" s="2"/>
    </row>
    <row r="49" spans="1:13" ht="15" customHeight="1" x14ac:dyDescent="0.25">
      <c r="A49" s="3"/>
      <c r="B49" s="3"/>
      <c r="C49" s="3"/>
      <c r="D49" s="3"/>
      <c r="E49" s="3"/>
      <c r="F49" s="3"/>
      <c r="G49" s="3"/>
      <c r="H49" s="45"/>
      <c r="I49" s="3"/>
      <c r="J49" s="3"/>
      <c r="K49" s="2"/>
      <c r="L49" s="2"/>
      <c r="M49" s="2"/>
    </row>
    <row r="50" spans="1:13" x14ac:dyDescent="0.2">
      <c r="E50" s="52"/>
      <c r="F50" s="52"/>
      <c r="G50" s="52"/>
      <c r="H50" s="52"/>
      <c r="I50" s="52"/>
      <c r="J50" s="52"/>
    </row>
    <row r="51" spans="1:13" x14ac:dyDescent="0.2">
      <c r="H51" s="44"/>
      <c r="I51" s="44"/>
      <c r="J51" s="44"/>
    </row>
    <row r="52" spans="1:13" x14ac:dyDescent="0.2">
      <c r="H52" s="44"/>
      <c r="I52" s="44"/>
      <c r="J52" s="44"/>
    </row>
    <row r="53" spans="1:13" x14ac:dyDescent="0.2">
      <c r="I53" s="44"/>
      <c r="J53" s="44"/>
    </row>
  </sheetData>
  <mergeCells count="13">
    <mergeCell ref="H1:M1"/>
    <mergeCell ref="H2:M2"/>
    <mergeCell ref="H3:M3"/>
    <mergeCell ref="E48:J48"/>
    <mergeCell ref="E11:L11"/>
    <mergeCell ref="H14:J14"/>
    <mergeCell ref="H5:M5"/>
    <mergeCell ref="H6:M6"/>
    <mergeCell ref="H7:M7"/>
    <mergeCell ref="E47:G47"/>
    <mergeCell ref="E14:E15"/>
    <mergeCell ref="F14:F15"/>
    <mergeCell ref="G14:G15"/>
  </mergeCells>
  <pageMargins left="0.98425196850393704" right="0.59055118110236227" top="0.98425196850393704" bottom="0.78740157480314965" header="0.51181102362204722" footer="0.51181102362204722"/>
  <pageSetup paperSize="9" scale="60" fitToHeight="0" orientation="portrait" r:id="rId1"/>
  <headerFooter differentFirst="1" alignWithMargins="0">
    <oddHeader xml:space="preserve">&amp;C &amp;P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№26</vt:lpstr>
      <vt:lpstr>'Приложение №26'!Заголовки_для_печати</vt:lpstr>
      <vt:lpstr>'Приложение №26'!Область_печати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Семерикова Иванна Владимиров</dc:creator>
  <cp:lastModifiedBy>Мартынов Алексей Андреевич</cp:lastModifiedBy>
  <cp:lastPrinted>2020-04-30T03:53:33Z</cp:lastPrinted>
  <dcterms:created xsi:type="dcterms:W3CDTF">2016-10-25T08:36:41Z</dcterms:created>
  <dcterms:modified xsi:type="dcterms:W3CDTF">2020-05-06T12:30:57Z</dcterms:modified>
</cp:coreProperties>
</file>